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8_{542B4A71-7FD9-4ED4-8318-4FE66BE4E390}" xr6:coauthVersionLast="31" xr6:coauthVersionMax="31" xr10:uidLastSave="{00000000-0000-0000-0000-000000000000}"/>
  <bookViews>
    <workbookView xWindow="480" yWindow="120" windowWidth="11352"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Checklist'!$B$1:$H$101</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35" i="4" l="1"/>
  <c r="J70" i="4" l="1"/>
  <c r="J69" i="4"/>
  <c r="J68" i="4"/>
  <c r="J67" i="4"/>
  <c r="J66" i="4"/>
  <c r="J65" i="4"/>
  <c r="J64" i="4"/>
  <c r="J63" i="4"/>
  <c r="J62" i="4"/>
  <c r="J61" i="4"/>
  <c r="J60" i="4"/>
  <c r="J59" i="4"/>
  <c r="J58" i="4"/>
  <c r="J57" i="4"/>
  <c r="J56" i="4"/>
  <c r="J55" i="4"/>
  <c r="J51" i="4"/>
  <c r="J50" i="4"/>
  <c r="J49" i="4"/>
  <c r="J48" i="4"/>
  <c r="J47" i="4"/>
  <c r="J46" i="4"/>
  <c r="J45" i="4"/>
  <c r="J44" i="4"/>
  <c r="J37" i="4"/>
  <c r="J36" i="4"/>
  <c r="J34" i="4"/>
  <c r="J31" i="4"/>
  <c r="J30" i="4"/>
  <c r="J29" i="4"/>
  <c r="J28" i="4"/>
  <c r="J27" i="4"/>
  <c r="J26" i="4"/>
  <c r="J25" i="4"/>
  <c r="J24" i="4"/>
  <c r="J23" i="4"/>
  <c r="J18" i="4"/>
  <c r="C1" i="4" l="1"/>
  <c r="J17" i="4" l="1"/>
  <c r="H7" i="4" l="1"/>
</calcChain>
</file>

<file path=xl/sharedStrings.xml><?xml version="1.0" encoding="utf-8"?>
<sst xmlns="http://schemas.openxmlformats.org/spreadsheetml/2006/main" count="109" uniqueCount="99">
  <si>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</si>
  <si>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</si>
  <si>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</si>
  <si>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</si>
  <si>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</si>
  <si>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</si>
  <si>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</si>
  <si>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</si>
  <si>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</si>
  <si>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</si>
  <si>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</si>
  <si>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</si>
  <si>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</si>
  <si>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</si>
  <si>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</si>
  <si>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</si>
  <si>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</si>
  <si>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</si>
  <si>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</si>
  <si>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</si>
  <si>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</si>
  <si>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</si>
  <si>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</si>
  <si>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</si>
  <si>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</si>
  <si>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</si>
  <si>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</si>
  <si>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</si>
  <si>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</si>
  <si>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t xml:space="preserve">Form: </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</si>
  <si>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</si>
  <si>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</si>
  <si>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Item 625 Highway Lighting</t>
  </si>
  <si>
    <t>Did the Contractor submit, to the Engineer prior to incorporation, two copies of the shop drawings and catalog cuts which identify and describe each manufactured item which is being incorporated into the construction?</t>
  </si>
  <si>
    <t>Did the Contractor certify in writing that each manufactured item is in conformance with all contract requirements for that item?</t>
  </si>
  <si>
    <t>Luminaires and Shields</t>
  </si>
  <si>
    <t>Are all the luminaires of the same type (i.e. high mast, low mast, conventional, underpass, post top, etc) in a given installation (i.e. interchange, rest area, weigh station, etc.) the same brand?</t>
  </si>
  <si>
    <t>Did the Contractor plumb each light pole and each light tower?</t>
  </si>
  <si>
    <t>Has each light pole and light tower been labelled with the alpha numeric identifier?</t>
  </si>
  <si>
    <t>Concrete, Foundations, Anchor Bolts</t>
  </si>
  <si>
    <t>Poles and Installation</t>
  </si>
  <si>
    <t>Are the foundations reinforced with steel as specified?</t>
  </si>
  <si>
    <t>625.10 / 509 / Appropriate HL SCD</t>
  </si>
  <si>
    <t>Are the anchor bolts for the light pole or light tower installed in each foundation using anchor bolt setting templates?</t>
  </si>
  <si>
    <t>Was Class QC Misc or QC 1 concrete placed for the foundation in accordance with 511?</t>
  </si>
  <si>
    <t>625.10 / 511</t>
  </si>
  <si>
    <t>Did the Contractor apply a clearly-visible, liberal coating of metal-free molybdenum disulfide and graphite-based anti-seize compound to all fasteners used in accessing the lamp for replacement?</t>
  </si>
  <si>
    <t>Have all junction boxes been installed of the size and type specified?</t>
  </si>
  <si>
    <t xml:space="preserve">Do junction boxes embedded in concrete have a drain provided? </t>
  </si>
  <si>
    <t>Is each cover screw lubricated with a compound to prevent the screw from seizing and install all cover screws?</t>
  </si>
  <si>
    <t>Have all pull boxes been installed of the size and type specified?</t>
  </si>
  <si>
    <t>Did the Contractor install  a 6 inch (150 mm) gravel base with a 4 inch (100 mm) underdrain to a suitable outlet below each pull box?</t>
  </si>
  <si>
    <t>Did the Contractor remove the rough edges from the cut end of each conduit?</t>
  </si>
  <si>
    <t>Did the Contractor ream the cut end of each metallic conduit?</t>
  </si>
  <si>
    <t>Did the Contractor bush each end of each conduit to further protect the wire insulation and cable jackets from damage?</t>
  </si>
  <si>
    <t>Where threads have been cut onto ferrous metallic conduit after galvanizing, is the threaded area painted with a UL-Listed anti-corrosion compound in such a manner that there will be no unprotected surfaces?</t>
  </si>
  <si>
    <t xml:space="preserve"> Power Service, Connections, Junction Boxes</t>
  </si>
  <si>
    <t>Conduits, Duct Cable</t>
  </si>
  <si>
    <t xml:space="preserve">Did the Contractor furnish each enclosure, junction box, pull box and conduit with a drain? </t>
  </si>
  <si>
    <t>Did the Contractor install the appropriate expansion or deflection joint in each conduit at all locations where movement must be accommodated (such as expansion joints on structures) and install suitable bonding to assure electrical continuity of the grounding system?</t>
  </si>
  <si>
    <t>Where underground conduits are to be encased in concrete, did the Contractor use Class QC Misc or QC 1 concrete and furnish a minimum of 3 inches (75 mm) of concrete on all sides using spacers?</t>
  </si>
  <si>
    <t>625.12, 511</t>
  </si>
  <si>
    <t>After installation of the conduit and prior to installing the cables, did the Contractor run a mandrel whose diameter is at least 90% of the interior diameter of the conduit through the conduit?</t>
  </si>
  <si>
    <r>
      <t xml:space="preserve">In unpaved areas, is the trench a minimum of 2 feet (0.6 m) deep and not more than 12 inches (300 mm) in width?
</t>
    </r>
    <r>
      <rPr>
        <b/>
        <i/>
        <sz val="10"/>
        <rFont val="Times New Roman"/>
        <family val="1"/>
      </rPr>
      <t xml:space="preserve">Backfill the trench in layers not more than 4 inches (100 mm) in loose depth and compact each layer with a mechanical tamper or other approved method as directed by the Engineer. </t>
    </r>
  </si>
  <si>
    <t>Power Service and Enclosure Requirements</t>
  </si>
  <si>
    <t>Did the Contractor provide to the Engineer for all overcurrent devices:
• Individual catalog sheets and device time-current curves and/or tables and
• Combined graphical overlays that document acceptable installed overcurrent device coordination.</t>
  </si>
  <si>
    <t>Did the Contractor provide to the Engineer a compiled list or catalog sheets showing the Short-Circuit Current Rating (SCCR) of all fuses and fuse holders, circuit breakers, switches and contactors, pursuant of the requirements in NEC Article 110.10?</t>
  </si>
  <si>
    <t xml:space="preserve">If the power service has multiple enclosures, did the Contractor mark each enclosure in white letters engraved on a black plastic placard with the function of the equipment contained therein such as “SERVICE DISCONNECT”, “LIGHTING CONTACTOR”, “LIGHTING PANEL”, or other appropriate designation? </t>
  </si>
  <si>
    <t>Did the Contractor apply a durable, weatherproof adhesive arc and shock hazard warning label to the outside of each electrical enclosure that contains applicable voltage and/or arc hazard levels?</t>
  </si>
  <si>
    <t>When an apparatus enclosure contains circuits above the 600 volt class, did the Contractor mark the enclosure in white letters on a red plastic placard with the warning “DANGER-HIGH VOLTAGE” on each enclosure door?</t>
  </si>
  <si>
    <t>Are all photoelectric cell installed facing North unless the Engineer directs that a specific cell face otherwise to reduce interference from surround lighting?</t>
  </si>
  <si>
    <t>Did the Contractor connect each light pole or light tower to a local earth ground?</t>
  </si>
  <si>
    <t>Did the Contractor connect each power service to a local earth ground?</t>
  </si>
  <si>
    <t>Did the Contractor make the permanent connection between the each ground rod and the grounding conductor by exothermic welding?</t>
  </si>
  <si>
    <t>Are all wires and cables identified, except bare ground bonding cables, as to circuit and function with tags or bands in the base of each light pole or light tower, each junction box or pull box, each apparatus cabinet, and other similar locations?</t>
  </si>
  <si>
    <t>Testing and Performance requirements</t>
  </si>
  <si>
    <t>Did the Contractor submit to the Engineer the types, styles, or catalog numbers of all testing equipment to be used for such tests?</t>
  </si>
  <si>
    <t>Did the Contractor furnish two certified copies of the completed test records of grounding tests to the Engineer on test reporting forms supplied to the Contractor by the Engineer or on alternate forms approved by the Engineer.</t>
  </si>
  <si>
    <t xml:space="preserve">Did the Contractor verify circuit continuity? </t>
  </si>
  <si>
    <t xml:space="preserve">Did the Contractor verify cable insulation? </t>
  </si>
  <si>
    <t xml:space="preserve">Did the Contractor demonstrate to the Engineer that lowering devices on any luminaire supports so equipped operate properly by lowering and raising the luminaire assembly through the full range of motion of the device for each device on two separate occasions at least 10 days apart. </t>
  </si>
  <si>
    <t>Did the Contractor verify the system performance?</t>
  </si>
  <si>
    <t>Do all the submitted documents describing each item indicate the project number (including the construction year) and the bid reference number under which the item is being installed?</t>
  </si>
  <si>
    <t>Do the documents describing each item contain all information needed to allow the Engineer to determine that the item supplied meets all applicable requirements along with all of the information needed by the maintaining agency to obtain an identical replacement unit from the manufacturer?</t>
  </si>
  <si>
    <r>
      <t xml:space="preserve">In a given installation (interchange, rest area, weigh station, etc.), are the luminaire </t>
    </r>
    <r>
      <rPr>
        <b/>
        <u/>
        <sz val="10"/>
        <rFont val="Times New Roman"/>
        <family val="1"/>
      </rPr>
      <t>supports</t>
    </r>
    <r>
      <rPr>
        <sz val="10"/>
        <rFont val="Times New Roman"/>
        <family val="1"/>
      </rPr>
      <t xml:space="preserve"> of the same type (high mast, low mast, conventional, underpass, post top, etc.) and of the same brand?</t>
    </r>
  </si>
  <si>
    <t xml:space="preserve">After erection, did the Engineer inspect each pole for defects in the surfaces and determine for each defect discovered whether the defect was minor enough that the Contractor was allowed to field repair the finish or major enough that the Contractor was required to replace the pole? </t>
  </si>
  <si>
    <r>
      <t xml:space="preserve">Did the Contractor perform each test as described in 625.19 as an incidental to the construction of the lighting installation?
</t>
    </r>
    <r>
      <rPr>
        <b/>
        <i/>
        <sz val="10"/>
        <rFont val="Times New Roman"/>
        <family val="1"/>
      </rPr>
      <t>The Engineer shall witness each test and judge the results.</t>
    </r>
  </si>
  <si>
    <t>Were all unused line side wire openings plugged for each connector kit installed in the base of the light pole at the outer end of a circuit?</t>
  </si>
  <si>
    <t xml:space="preserve">Were only Quick disconnect type kits used in the base of each light pole with a fused type in each line or phase conductor?
</t>
  </si>
  <si>
    <t>Did each wire and cable connection above grade (i.e. bases of light poles or light towers, junction boxes on structure or in concrete barrier medians, etc.) use an approved cable connector kit?</t>
  </si>
  <si>
    <r>
      <t xml:space="preserve">Are all conduit and fittings on an individual run of conduit the same material?
</t>
    </r>
    <r>
      <rPr>
        <b/>
        <i/>
        <sz val="10"/>
        <rFont val="Times New Roman"/>
        <family val="1"/>
      </rPr>
      <t>Does not apply to approved manufactured transition fittings required at end of the run when the item into which the conduit terminates is not of the same material as the conduit.</t>
    </r>
    <r>
      <rPr>
        <sz val="10"/>
        <rFont val="Times New Roman"/>
        <family val="1"/>
      </rPr>
      <t xml:space="preserve">
</t>
    </r>
  </si>
  <si>
    <t xml:space="preserve">Were shims of an approved design used? </t>
  </si>
  <si>
    <r>
      <t xml:space="preserve">Were only the minimum number of shims needed to plumb the pole?
</t>
    </r>
    <r>
      <rPr>
        <b/>
        <i/>
        <sz val="10"/>
        <rFont val="Times New Roman"/>
        <family val="1"/>
      </rPr>
      <t>Does not exceed the  maximum allowed total thickness of the shim pack nor the maximum number of shims.</t>
    </r>
  </si>
  <si>
    <t>Were all cable connection below grade (i.e. pull boxes, junction boxes in retaining walls, etc.) made with a cable splicing kit?</t>
  </si>
  <si>
    <r>
      <t xml:space="preserve">Did the Contractor install tape approximately 6 to 10 inches (150 to 250 mm) below the final finished grade?
</t>
    </r>
    <r>
      <rPr>
        <b/>
        <i/>
        <sz val="10"/>
        <rFont val="Times New Roman"/>
        <family val="1"/>
      </rPr>
      <t>The tape shall be placed with the printed side up and parallel with the finished surface.
The tape should not be pulled, distorted or otherwise misplaced in completing the trench backfill.</t>
    </r>
    <r>
      <rPr>
        <i/>
        <sz val="10"/>
        <rFont val="Times New Roman"/>
        <family val="1"/>
      </rPr>
      <t xml:space="preserve">
</t>
    </r>
  </si>
  <si>
    <t>Was duct cable installed when the temperature of the duct-cable is above 32 °F (0 °C)?</t>
  </si>
  <si>
    <t>Were leveling nuts installed only in approved locations?</t>
  </si>
  <si>
    <t>Were both the anchor and the leveling nuts properly tightened?</t>
  </si>
  <si>
    <r>
      <t xml:space="preserve">Are the luminaires aligned vertically and horizontally to the roadway as specified?
</t>
    </r>
    <r>
      <rPr>
        <b/>
        <i/>
        <sz val="10"/>
        <rFont val="Times New Roman"/>
        <family val="1"/>
      </rPr>
      <t>Where the profile grade exceeds 4 percent and the luminaire is mounted less than 60 feet (18m) above the roadway, the luminaire should be adjusted to be perpendicular to the roadway rather than gravimetric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</si>
</sst>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1"/>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
      <b/>
      <u/>
      <sz val="10"/>
      <name val="Times New Roman"/>
      <family val="1"/>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8" fillId="0" borderId="1" xfId="0" applyFont="1" applyFill="1" applyBorder="1" applyAlignment="1">
      <alignment vertical="center" wrapText="1"/>
    </xf>
    <xf numFmtId="0" fontId="3" fillId="0" borderId="0" xfId="0" applyFont="1" applyAlignment="1">
      <alignment horizontal="center"/>
    </xf>
    <xf numFmtId="0" fontId="3" fillId="0" borderId="0" xfId="0" applyFont="1" applyBorder="1"/>
    <xf numFmtId="0" fontId="3" fillId="0" borderId="0" xfId="0" applyFont="1" applyBorder="1" applyAlignment="1">
      <alignment horizontal="center" vertical="center"/>
    </xf>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10"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1" fillId="0" borderId="0" xfId="0" applyFont="1"/>
    <xf numFmtId="0" fontId="3" fillId="0" borderId="1" xfId="0" applyFont="1" applyBorder="1" applyAlignment="1">
      <alignment horizontal="center" vertical="center"/>
    </xf>
    <xf numFmtId="0" fontId="10" fillId="0" borderId="0" xfId="0" applyFont="1"/>
    <xf numFmtId="0" fontId="10" fillId="0" borderId="0" xfId="0" applyFont="1" applyAlignment="1"/>
    <xf numFmtId="0" fontId="1" fillId="4" borderId="0" xfId="0" applyFont="1" applyFill="1" applyBorder="1" applyAlignment="1">
      <alignment horizontal="center" vertical="center" wrapText="1"/>
    </xf>
    <xf numFmtId="0" fontId="1" fillId="4" borderId="0" xfId="0" applyFont="1" applyFill="1" applyBorder="1" applyAlignment="1">
      <alignment horizontal="right" vertical="center" wrapText="1"/>
    </xf>
    <xf numFmtId="0" fontId="5" fillId="0" borderId="1" xfId="0" applyFont="1" applyBorder="1" applyAlignment="1">
      <alignment horizontal="left" vertical="center" wrapText="1"/>
    </xf>
    <xf numFmtId="0" fontId="5" fillId="0" borderId="7" xfId="0" applyFont="1" applyBorder="1" applyAlignment="1">
      <alignment vertical="center" wrapText="1"/>
    </xf>
    <xf numFmtId="2" fontId="5" fillId="0" borderId="7" xfId="0" applyNumberFormat="1" applyFont="1" applyBorder="1" applyAlignment="1">
      <alignment horizontal="center" vertical="center" wrapText="1"/>
    </xf>
    <xf numFmtId="0" fontId="5" fillId="0" borderId="7" xfId="0" applyFont="1" applyFill="1" applyBorder="1" applyAlignment="1">
      <alignment vertical="center" wrapText="1"/>
    </xf>
    <xf numFmtId="0" fontId="5" fillId="0" borderId="7"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4" xfId="0" applyFont="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2" fillId="0" borderId="6" xfId="0" applyFont="1" applyBorder="1" applyAlignment="1">
      <alignment horizontal="left"/>
    </xf>
    <xf numFmtId="0" fontId="2" fillId="0" borderId="5"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R101"/>
  <sheetViews>
    <sheetView showGridLines="0" tabSelected="1" zoomScale="93" zoomScaleNormal="93" workbookViewId="0">
      <selection activeCell="G22" sqref="G22"/>
    </sheetView>
  </sheetViews>
  <sheetFormatPr defaultColWidth="8.6640625" defaultRowHeight="13.2" x14ac:dyDescent="0.25"/>
  <cols>
    <col min="1" max="1" width="1.5546875" style="13" customWidth="1"/>
    <col min="2" max="2" width="12.44140625" style="13" customWidth="1"/>
    <col min="3" max="3" width="37.5546875" style="13" customWidth="1"/>
    <col min="4" max="4" width="18" style="13" customWidth="1"/>
    <col min="5" max="5" width="20.6640625" style="13" customWidth="1"/>
    <col min="6" max="6" width="9.5546875" style="13" customWidth="1"/>
    <col min="7" max="7" width="40.6640625" style="13" customWidth="1"/>
    <col min="8" max="8" width="12.6640625" style="13" customWidth="1"/>
    <col min="9" max="16384" width="8.6640625" style="13"/>
  </cols>
  <sheetData>
    <row r="1" spans="2:27" ht="15.6" x14ac:dyDescent="0.25">
      <c r="B1" s="45" t="s">
        <v>29</v>
      </c>
      <c r="C1" s="44" t="str">
        <f ca="1">MID(CELL("filename"),SEARCH("[",CELL("filename"))+1, SEARCH("]",CELL("filename"))-SEARCH("[",CELL("filename"))-6)</f>
        <v>CA-Q-0625_20170120 MF</v>
      </c>
      <c r="D1" s="43"/>
      <c r="E1" s="43"/>
      <c r="F1" s="43"/>
      <c r="G1" s="43"/>
      <c r="H1" s="43"/>
    </row>
    <row r="2" spans="2:27" ht="13.8" x14ac:dyDescent="0.25">
      <c r="B2" s="42"/>
    </row>
    <row r="3" spans="2:27" ht="17.399999999999999" x14ac:dyDescent="0.3">
      <c r="B3" s="4" t="s">
        <v>4</v>
      </c>
      <c r="H3" s="14"/>
      <c r="AA3" s="13" t="s">
        <v>23</v>
      </c>
    </row>
    <row r="4" spans="2:27" ht="17.399999999999999" x14ac:dyDescent="0.3">
      <c r="B4" s="4" t="s">
        <v>5</v>
      </c>
      <c r="C4" s="4"/>
      <c r="D4" s="4"/>
      <c r="E4" s="4"/>
      <c r="F4" s="4"/>
      <c r="G4" s="4"/>
      <c r="H4" s="14"/>
      <c r="AA4" s="13" t="s">
        <v>24</v>
      </c>
    </row>
    <row r="5" spans="2:27" ht="17.399999999999999" x14ac:dyDescent="0.3">
      <c r="B5" s="4" t="s">
        <v>32</v>
      </c>
      <c r="C5" s="4"/>
      <c r="D5" s="4"/>
      <c r="E5" s="4"/>
      <c r="F5" s="4"/>
      <c r="G5" s="42"/>
      <c r="H5" s="14"/>
    </row>
    <row r="6" spans="2:27" ht="17.399999999999999" x14ac:dyDescent="0.3">
      <c r="B6" s="4"/>
      <c r="C6" s="4"/>
      <c r="D6" s="4"/>
      <c r="E6" s="4"/>
      <c r="F6" s="4"/>
      <c r="G6" s="4"/>
      <c r="H6" s="14"/>
    </row>
    <row r="7" spans="2:27" ht="17.399999999999999" x14ac:dyDescent="0.3">
      <c r="B7" s="5" t="s">
        <v>0</v>
      </c>
      <c r="C7" s="32"/>
      <c r="D7" s="1"/>
      <c r="E7" s="1"/>
      <c r="F7" s="1"/>
      <c r="G7" s="33" t="s">
        <v>12</v>
      </c>
      <c r="H7" s="34">
        <f>SUM(J17:J94)</f>
        <v>0</v>
      </c>
    </row>
    <row r="8" spans="2:27" s="29" customFormat="1" ht="15.6" x14ac:dyDescent="0.25">
      <c r="B8" s="24" t="s">
        <v>13</v>
      </c>
      <c r="C8" s="35"/>
      <c r="D8" s="24" t="s">
        <v>14</v>
      </c>
      <c r="E8" s="35"/>
      <c r="F8" s="24" t="s">
        <v>15</v>
      </c>
      <c r="G8" s="52"/>
      <c r="H8" s="53"/>
      <c r="AA8" s="13"/>
    </row>
    <row r="9" spans="2:27" s="29" customFormat="1" ht="15.6" x14ac:dyDescent="0.25">
      <c r="B9" s="24" t="s">
        <v>16</v>
      </c>
      <c r="C9" s="35"/>
      <c r="D9" s="24" t="s">
        <v>17</v>
      </c>
      <c r="E9" s="52"/>
      <c r="F9" s="60"/>
      <c r="G9" s="60"/>
      <c r="H9" s="53"/>
    </row>
    <row r="10" spans="2:27" s="29" customFormat="1" ht="15.6" x14ac:dyDescent="0.25">
      <c r="B10" s="24" t="s">
        <v>18</v>
      </c>
      <c r="C10" s="35"/>
      <c r="D10" s="61" t="s">
        <v>19</v>
      </c>
      <c r="E10" s="61"/>
      <c r="F10" s="62"/>
      <c r="G10" s="62"/>
      <c r="H10" s="63"/>
    </row>
    <row r="11" spans="2:27" s="29" customFormat="1" ht="15.6" x14ac:dyDescent="0.25">
      <c r="B11" s="24" t="s">
        <v>20</v>
      </c>
      <c r="C11" s="64"/>
      <c r="D11" s="64"/>
      <c r="E11" s="64"/>
      <c r="F11" s="64"/>
      <c r="G11" s="64"/>
      <c r="H11" s="64"/>
    </row>
    <row r="12" spans="2:27" s="29" customFormat="1" ht="15.6" x14ac:dyDescent="0.25">
      <c r="B12" s="24" t="s">
        <v>21</v>
      </c>
      <c r="C12" s="64"/>
      <c r="D12" s="64"/>
      <c r="E12" s="64"/>
      <c r="F12" s="64"/>
      <c r="G12" s="64"/>
      <c r="H12" s="64"/>
    </row>
    <row r="13" spans="2:27" s="29" customFormat="1" ht="15.6" x14ac:dyDescent="0.25">
      <c r="B13" s="6"/>
      <c r="C13" s="36"/>
      <c r="D13" s="22"/>
      <c r="E13" s="6"/>
      <c r="F13" s="6"/>
      <c r="G13" s="37"/>
      <c r="H13" s="38"/>
    </row>
    <row r="14" spans="2:27" s="29" customFormat="1" ht="17.399999999999999" x14ac:dyDescent="0.3">
      <c r="B14" s="7" t="s">
        <v>1</v>
      </c>
      <c r="C14" s="36"/>
      <c r="D14" s="22"/>
      <c r="E14" s="8"/>
      <c r="F14" s="37"/>
      <c r="G14" s="37"/>
      <c r="H14" s="38"/>
    </row>
    <row r="15" spans="2:27" s="30" customFormat="1" ht="31.2" x14ac:dyDescent="0.25">
      <c r="B15" s="39" t="s">
        <v>22</v>
      </c>
      <c r="C15" s="39" t="s">
        <v>11</v>
      </c>
      <c r="D15" s="3" t="s">
        <v>8</v>
      </c>
      <c r="E15" s="3" t="s">
        <v>3</v>
      </c>
      <c r="F15" s="3" t="s">
        <v>6</v>
      </c>
      <c r="G15" s="3" t="s">
        <v>7</v>
      </c>
      <c r="H15" s="3" t="s">
        <v>9</v>
      </c>
      <c r="AA15" s="29"/>
    </row>
    <row r="16" spans="2:27" ht="15.6" x14ac:dyDescent="0.25">
      <c r="B16" s="57" t="s">
        <v>28</v>
      </c>
      <c r="C16" s="58"/>
      <c r="D16" s="58"/>
      <c r="E16" s="58"/>
      <c r="F16" s="58"/>
      <c r="G16" s="58"/>
      <c r="H16" s="59"/>
      <c r="AA16" s="30"/>
    </row>
    <row r="17" spans="2:40" s="2" customFormat="1" ht="93.6" x14ac:dyDescent="0.25">
      <c r="B17" s="41"/>
      <c r="C17" s="15" t="s">
        <v>30</v>
      </c>
      <c r="D17" s="16" t="s">
        <v>27</v>
      </c>
      <c r="E17" s="11"/>
      <c r="F17" s="11"/>
      <c r="G17" s="25" t="s">
        <v>26</v>
      </c>
      <c r="H17" s="41"/>
      <c r="J17" s="40">
        <f t="shared" ref="J17:J70" si="0">IF(H17="N",1,0)</f>
        <v>0</v>
      </c>
      <c r="AA17" s="13"/>
    </row>
    <row r="18" spans="2:40" s="17" customFormat="1" ht="54" x14ac:dyDescent="0.25">
      <c r="B18" s="41"/>
      <c r="C18" s="9" t="s">
        <v>31</v>
      </c>
      <c r="D18" s="16" t="s">
        <v>27</v>
      </c>
      <c r="E18" s="11"/>
      <c r="F18" s="11"/>
      <c r="G18" s="25" t="s">
        <v>26</v>
      </c>
      <c r="H18" s="41"/>
      <c r="I18" s="20"/>
      <c r="J18" s="40">
        <f t="shared" si="0"/>
        <v>0</v>
      </c>
      <c r="K18" s="20"/>
      <c r="L18" s="2"/>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row>
    <row r="19" spans="2:40" s="20" customFormat="1" ht="71.400000000000006" customHeight="1" x14ac:dyDescent="0.25">
      <c r="B19" s="41"/>
      <c r="C19" s="47" t="s">
        <v>33</v>
      </c>
      <c r="D19" s="16">
        <v>625.05999999999995</v>
      </c>
      <c r="E19" s="11"/>
      <c r="F19" s="11"/>
      <c r="G19" s="25"/>
      <c r="H19" s="41"/>
      <c r="J19" s="40"/>
      <c r="L19" s="2"/>
    </row>
    <row r="20" spans="2:40" s="20" customFormat="1" ht="45.6" customHeight="1" x14ac:dyDescent="0.25">
      <c r="B20" s="41"/>
      <c r="C20" s="47" t="s">
        <v>34</v>
      </c>
      <c r="D20" s="16">
        <v>625.05999999999995</v>
      </c>
      <c r="E20" s="11"/>
      <c r="F20" s="11"/>
      <c r="G20" s="25"/>
      <c r="H20" s="41"/>
      <c r="J20" s="40"/>
      <c r="L20" s="2"/>
    </row>
    <row r="21" spans="2:40" s="20" customFormat="1" ht="66" x14ac:dyDescent="0.25">
      <c r="B21" s="41"/>
      <c r="C21" s="47" t="s">
        <v>82</v>
      </c>
      <c r="D21" s="16">
        <v>625.05999999999995</v>
      </c>
      <c r="E21" s="11"/>
      <c r="F21" s="11"/>
      <c r="G21" s="25"/>
      <c r="H21" s="41"/>
      <c r="J21" s="40"/>
      <c r="L21" s="2"/>
    </row>
    <row r="22" spans="2:40" s="20" customFormat="1" ht="92.4" x14ac:dyDescent="0.25">
      <c r="B22" s="41"/>
      <c r="C22" s="47" t="s">
        <v>83</v>
      </c>
      <c r="D22" s="16">
        <v>625.05999999999995</v>
      </c>
      <c r="E22" s="11"/>
      <c r="F22" s="11"/>
      <c r="G22" s="25"/>
      <c r="H22" s="41"/>
      <c r="J22" s="40"/>
      <c r="L22" s="2"/>
    </row>
    <row r="23" spans="2:40" ht="15.6" x14ac:dyDescent="0.25">
      <c r="B23" s="57" t="s">
        <v>35</v>
      </c>
      <c r="C23" s="58"/>
      <c r="D23" s="58"/>
      <c r="E23" s="58"/>
      <c r="F23" s="58"/>
      <c r="G23" s="58"/>
      <c r="H23" s="59"/>
      <c r="J23" s="40">
        <f t="shared" si="0"/>
        <v>0</v>
      </c>
      <c r="AA23" s="30"/>
    </row>
    <row r="24" spans="2:40" s="2" customFormat="1" ht="66" x14ac:dyDescent="0.25">
      <c r="B24" s="41"/>
      <c r="C24" s="47" t="s">
        <v>36</v>
      </c>
      <c r="D24" s="16">
        <v>625.08000000000004</v>
      </c>
      <c r="E24" s="9"/>
      <c r="F24" s="10"/>
      <c r="G24" s="10"/>
      <c r="H24" s="41"/>
      <c r="J24" s="40">
        <f t="shared" si="0"/>
        <v>0</v>
      </c>
    </row>
    <row r="25" spans="2:40" s="2" customFormat="1" ht="108.6" x14ac:dyDescent="0.25">
      <c r="B25" s="41"/>
      <c r="C25" s="47" t="s">
        <v>98</v>
      </c>
      <c r="D25" s="16">
        <v>625.08000000000004</v>
      </c>
      <c r="E25" s="9"/>
      <c r="F25" s="10"/>
      <c r="G25" s="10"/>
      <c r="H25" s="41"/>
      <c r="J25" s="40">
        <f t="shared" si="0"/>
        <v>0</v>
      </c>
    </row>
    <row r="26" spans="2:40" s="2" customFormat="1" ht="68.400000000000006" customHeight="1" x14ac:dyDescent="0.25">
      <c r="B26" s="41"/>
      <c r="C26" s="47" t="s">
        <v>84</v>
      </c>
      <c r="D26" s="16">
        <v>625.09</v>
      </c>
      <c r="E26" s="9"/>
      <c r="F26" s="10"/>
      <c r="G26" s="10"/>
      <c r="H26" s="41"/>
      <c r="J26" s="40">
        <f t="shared" si="0"/>
        <v>0</v>
      </c>
    </row>
    <row r="27" spans="2:40" s="17" customFormat="1" ht="66" x14ac:dyDescent="0.25">
      <c r="B27" s="41"/>
      <c r="C27" s="47" t="s">
        <v>46</v>
      </c>
      <c r="D27" s="16">
        <v>625.08000000000004</v>
      </c>
      <c r="E27" s="9"/>
      <c r="F27" s="10"/>
      <c r="G27" s="10"/>
      <c r="H27" s="41"/>
      <c r="I27" s="20"/>
      <c r="J27" s="40">
        <f t="shared" si="0"/>
        <v>0</v>
      </c>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row>
    <row r="28" spans="2:40" s="2" customFormat="1" ht="15.6" x14ac:dyDescent="0.25">
      <c r="B28" s="57" t="s">
        <v>56</v>
      </c>
      <c r="C28" s="58"/>
      <c r="D28" s="58"/>
      <c r="E28" s="58"/>
      <c r="F28" s="58"/>
      <c r="G28" s="58"/>
      <c r="H28" s="59"/>
      <c r="J28" s="40">
        <f t="shared" si="0"/>
        <v>0</v>
      </c>
      <c r="X28" s="20"/>
      <c r="Y28" s="20"/>
      <c r="Z28" s="20"/>
      <c r="AA28" s="20"/>
      <c r="AB28" s="20"/>
      <c r="AC28" s="20"/>
      <c r="AD28" s="20"/>
      <c r="AE28" s="20"/>
      <c r="AF28" s="20"/>
      <c r="AG28" s="20"/>
      <c r="AH28" s="20"/>
      <c r="AI28" s="20"/>
      <c r="AJ28" s="20"/>
      <c r="AK28" s="20"/>
      <c r="AL28" s="20"/>
    </row>
    <row r="29" spans="2:40" s="17" customFormat="1" ht="32.4" customHeight="1" x14ac:dyDescent="0.25">
      <c r="B29" s="41"/>
      <c r="C29" s="49" t="s">
        <v>47</v>
      </c>
      <c r="D29" s="50">
        <v>625.11</v>
      </c>
      <c r="E29" s="18"/>
      <c r="F29" s="25"/>
      <c r="G29" s="26"/>
      <c r="H29" s="41"/>
      <c r="I29" s="20"/>
      <c r="J29" s="40">
        <f t="shared" si="0"/>
        <v>0</v>
      </c>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row>
    <row r="30" spans="2:40" s="2" customFormat="1" ht="33" customHeight="1" x14ac:dyDescent="0.25">
      <c r="B30" s="41"/>
      <c r="C30" s="49" t="s">
        <v>48</v>
      </c>
      <c r="D30" s="50">
        <v>625.11</v>
      </c>
      <c r="E30" s="18"/>
      <c r="F30" s="18"/>
      <c r="G30" s="26"/>
      <c r="H30" s="41"/>
      <c r="I30" s="20"/>
      <c r="J30" s="40">
        <f t="shared" si="0"/>
        <v>0</v>
      </c>
      <c r="K30" s="20"/>
      <c r="M30" s="20"/>
      <c r="N30" s="20"/>
      <c r="O30" s="20"/>
      <c r="P30" s="20"/>
      <c r="R30" s="20"/>
      <c r="S30" s="20"/>
      <c r="T30" s="20"/>
      <c r="U30" s="20"/>
      <c r="V30" s="20"/>
      <c r="W30" s="20"/>
    </row>
    <row r="31" spans="2:40" s="2" customFormat="1" ht="39.6" x14ac:dyDescent="0.25">
      <c r="B31" s="41"/>
      <c r="C31" s="49" t="s">
        <v>49</v>
      </c>
      <c r="D31" s="50">
        <v>625.11</v>
      </c>
      <c r="E31" s="18"/>
      <c r="F31" s="18"/>
      <c r="G31" s="9"/>
      <c r="H31" s="41"/>
      <c r="J31" s="40">
        <f t="shared" si="0"/>
        <v>0</v>
      </c>
    </row>
    <row r="32" spans="2:40" s="2" customFormat="1" ht="33.6" customHeight="1" x14ac:dyDescent="0.25">
      <c r="B32" s="41"/>
      <c r="C32" s="49" t="s">
        <v>50</v>
      </c>
      <c r="D32" s="50">
        <v>625.11</v>
      </c>
      <c r="E32" s="18"/>
      <c r="F32" s="18"/>
      <c r="G32" s="9"/>
      <c r="H32" s="41"/>
      <c r="J32" s="40"/>
    </row>
    <row r="33" spans="2:40" s="2" customFormat="1" ht="48" customHeight="1" x14ac:dyDescent="0.25">
      <c r="B33" s="41"/>
      <c r="C33" s="49" t="s">
        <v>51</v>
      </c>
      <c r="D33" s="50">
        <v>625.11</v>
      </c>
      <c r="E33" s="18"/>
      <c r="F33" s="18"/>
      <c r="G33" s="9"/>
      <c r="H33" s="41"/>
      <c r="J33" s="40"/>
    </row>
    <row r="34" spans="2:40" s="2" customFormat="1" ht="122.4" x14ac:dyDescent="0.25">
      <c r="B34" s="41"/>
      <c r="C34" s="49" t="s">
        <v>90</v>
      </c>
      <c r="D34" s="51">
        <v>625.12</v>
      </c>
      <c r="E34" s="18"/>
      <c r="F34" s="18"/>
      <c r="G34" s="26"/>
      <c r="H34" s="41"/>
      <c r="J34" s="40">
        <f t="shared" si="0"/>
        <v>0</v>
      </c>
    </row>
    <row r="35" spans="2:40" s="2" customFormat="1" ht="15.6" x14ac:dyDescent="0.25">
      <c r="B35" s="57" t="s">
        <v>57</v>
      </c>
      <c r="C35" s="58"/>
      <c r="D35" s="58"/>
      <c r="E35" s="58"/>
      <c r="F35" s="58"/>
      <c r="G35" s="58"/>
      <c r="H35" s="59"/>
      <c r="J35" s="40">
        <f t="shared" ref="J35" si="1">IF(H35="N",1,0)</f>
        <v>0</v>
      </c>
      <c r="X35" s="20"/>
      <c r="Y35" s="20"/>
      <c r="Z35" s="20"/>
      <c r="AA35" s="20"/>
      <c r="AB35" s="20"/>
      <c r="AC35" s="20"/>
      <c r="AD35" s="20"/>
      <c r="AE35" s="20"/>
      <c r="AF35" s="20"/>
      <c r="AG35" s="20"/>
      <c r="AH35" s="20"/>
      <c r="AI35" s="20"/>
      <c r="AJ35" s="20"/>
      <c r="AK35" s="20"/>
      <c r="AL35" s="20"/>
    </row>
    <row r="36" spans="2:40" s="2" customFormat="1" ht="34.200000000000003" customHeight="1" x14ac:dyDescent="0.25">
      <c r="B36" s="41"/>
      <c r="C36" s="49" t="s">
        <v>52</v>
      </c>
      <c r="D36" s="16">
        <v>625.12</v>
      </c>
      <c r="E36" s="18"/>
      <c r="F36" s="18"/>
      <c r="G36" s="9"/>
      <c r="H36" s="41"/>
      <c r="J36" s="40">
        <f t="shared" si="0"/>
        <v>0</v>
      </c>
    </row>
    <row r="37" spans="2:40" s="2" customFormat="1" ht="30" customHeight="1" x14ac:dyDescent="0.25">
      <c r="B37" s="41"/>
      <c r="C37" s="49" t="s">
        <v>53</v>
      </c>
      <c r="D37" s="16">
        <v>625.12</v>
      </c>
      <c r="E37" s="18"/>
      <c r="F37" s="18"/>
      <c r="G37" s="9"/>
      <c r="H37" s="41"/>
      <c r="J37" s="40">
        <f t="shared" si="0"/>
        <v>0</v>
      </c>
    </row>
    <row r="38" spans="2:40" s="2" customFormat="1" ht="92.4" x14ac:dyDescent="0.25">
      <c r="B38" s="41"/>
      <c r="C38" s="49" t="s">
        <v>59</v>
      </c>
      <c r="D38" s="16">
        <v>625.12</v>
      </c>
      <c r="E38" s="18"/>
      <c r="F38" s="18"/>
      <c r="G38" s="9"/>
      <c r="H38" s="41"/>
      <c r="J38" s="40"/>
    </row>
    <row r="39" spans="2:40" s="2" customFormat="1" ht="32.4" customHeight="1" x14ac:dyDescent="0.25">
      <c r="B39" s="41"/>
      <c r="C39" s="47" t="s">
        <v>58</v>
      </c>
      <c r="D39" s="16">
        <v>625.12</v>
      </c>
      <c r="E39" s="18"/>
      <c r="F39" s="18"/>
      <c r="G39" s="9"/>
      <c r="H39" s="41"/>
      <c r="J39" s="40"/>
    </row>
    <row r="40" spans="2:40" s="2" customFormat="1" ht="70.95" customHeight="1" x14ac:dyDescent="0.25">
      <c r="B40" s="41"/>
      <c r="C40" s="15" t="s">
        <v>60</v>
      </c>
      <c r="D40" s="16" t="s">
        <v>61</v>
      </c>
      <c r="E40" s="18"/>
      <c r="F40" s="18"/>
      <c r="G40" s="9"/>
      <c r="H40" s="41"/>
      <c r="J40" s="40"/>
    </row>
    <row r="41" spans="2:40" s="2" customFormat="1" ht="66" x14ac:dyDescent="0.25">
      <c r="B41" s="41"/>
      <c r="C41" s="15" t="s">
        <v>62</v>
      </c>
      <c r="D41" s="16">
        <v>625.12</v>
      </c>
      <c r="E41" s="18"/>
      <c r="F41" s="18"/>
      <c r="G41" s="10" t="s">
        <v>26</v>
      </c>
      <c r="H41" s="41"/>
      <c r="J41" s="40"/>
    </row>
    <row r="42" spans="2:40" s="2" customFormat="1" ht="121.8" x14ac:dyDescent="0.25">
      <c r="B42" s="41"/>
      <c r="C42" s="15" t="s">
        <v>63</v>
      </c>
      <c r="D42" s="16">
        <v>625.13</v>
      </c>
      <c r="E42" s="18"/>
      <c r="F42" s="18"/>
      <c r="G42" s="9"/>
      <c r="H42" s="41"/>
      <c r="J42" s="40"/>
    </row>
    <row r="43" spans="2:40" s="2" customFormat="1" ht="66" x14ac:dyDescent="0.25">
      <c r="B43" s="41"/>
      <c r="C43" s="49" t="s">
        <v>55</v>
      </c>
      <c r="D43" s="16">
        <v>625.12</v>
      </c>
      <c r="E43" s="18"/>
      <c r="F43" s="18"/>
      <c r="G43" s="9"/>
      <c r="H43" s="41"/>
      <c r="J43" s="40"/>
    </row>
    <row r="44" spans="2:40" s="17" customFormat="1" ht="48.6" customHeight="1" x14ac:dyDescent="0.25">
      <c r="B44" s="41"/>
      <c r="C44" s="46" t="s">
        <v>54</v>
      </c>
      <c r="D44" s="16">
        <v>625.12</v>
      </c>
      <c r="E44" s="18"/>
      <c r="F44" s="18"/>
      <c r="G44" s="26"/>
      <c r="H44" s="41"/>
      <c r="I44" s="20"/>
      <c r="J44" s="40">
        <f t="shared" si="0"/>
        <v>0</v>
      </c>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row>
    <row r="45" spans="2:40" s="2" customFormat="1" ht="15.6" x14ac:dyDescent="0.25">
      <c r="B45" s="57" t="s">
        <v>39</v>
      </c>
      <c r="C45" s="58"/>
      <c r="D45" s="58"/>
      <c r="E45" s="58"/>
      <c r="F45" s="58"/>
      <c r="G45" s="58"/>
      <c r="H45" s="59"/>
      <c r="I45" s="20"/>
      <c r="J45" s="40">
        <f t="shared" si="0"/>
        <v>0</v>
      </c>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row>
    <row r="46" spans="2:40" s="2" customFormat="1" ht="31.95" customHeight="1" x14ac:dyDescent="0.25">
      <c r="B46" s="41"/>
      <c r="C46" s="47" t="s">
        <v>41</v>
      </c>
      <c r="D46" s="48" t="s">
        <v>42</v>
      </c>
      <c r="E46" s="9"/>
      <c r="F46" s="9"/>
      <c r="G46" s="9"/>
      <c r="H46" s="41"/>
      <c r="J46" s="40">
        <f t="shared" si="0"/>
        <v>0</v>
      </c>
    </row>
    <row r="47" spans="2:40" s="2" customFormat="1" ht="45.6" customHeight="1" x14ac:dyDescent="0.25">
      <c r="B47" s="41"/>
      <c r="C47" s="47" t="s">
        <v>43</v>
      </c>
      <c r="D47" s="48">
        <v>625.1</v>
      </c>
      <c r="E47" s="9"/>
      <c r="F47" s="9"/>
      <c r="G47" s="9"/>
      <c r="H47" s="41"/>
      <c r="J47" s="40">
        <f t="shared" si="0"/>
        <v>0</v>
      </c>
    </row>
    <row r="48" spans="2:40" s="2" customFormat="1" ht="34.200000000000003" customHeight="1" x14ac:dyDescent="0.25">
      <c r="B48" s="41"/>
      <c r="C48" s="47" t="s">
        <v>44</v>
      </c>
      <c r="D48" s="48" t="s">
        <v>45</v>
      </c>
      <c r="E48" s="9"/>
      <c r="F48" s="9"/>
      <c r="G48" s="9"/>
      <c r="H48" s="41"/>
      <c r="J48" s="40">
        <f t="shared" si="0"/>
        <v>0</v>
      </c>
    </row>
    <row r="49" spans="2:58" s="2" customFormat="1" ht="15.6" x14ac:dyDescent="0.25">
      <c r="B49" s="57" t="s">
        <v>40</v>
      </c>
      <c r="C49" s="58"/>
      <c r="D49" s="58"/>
      <c r="E49" s="58"/>
      <c r="F49" s="58"/>
      <c r="G49" s="58"/>
      <c r="H49" s="59"/>
      <c r="J49" s="40">
        <f t="shared" si="0"/>
        <v>0</v>
      </c>
    </row>
    <row r="50" spans="2:58" s="2" customFormat="1" ht="36.6" customHeight="1" x14ac:dyDescent="0.25">
      <c r="B50" s="41"/>
      <c r="C50" s="15" t="s">
        <v>37</v>
      </c>
      <c r="D50" s="12">
        <v>625.09</v>
      </c>
      <c r="E50" s="9"/>
      <c r="F50" s="10"/>
      <c r="G50" s="10"/>
      <c r="H50" s="41"/>
      <c r="J50" s="40">
        <f t="shared" si="0"/>
        <v>0</v>
      </c>
    </row>
    <row r="51" spans="2:58" s="2" customFormat="1" ht="32.4" customHeight="1" x14ac:dyDescent="0.25">
      <c r="B51" s="41"/>
      <c r="C51" s="15" t="s">
        <v>91</v>
      </c>
      <c r="D51" s="12">
        <v>625.09</v>
      </c>
      <c r="E51" s="9"/>
      <c r="F51" s="10"/>
      <c r="G51" s="25"/>
      <c r="H51" s="41"/>
      <c r="J51" s="40">
        <f t="shared" si="0"/>
        <v>0</v>
      </c>
    </row>
    <row r="52" spans="2:58" s="2" customFormat="1" ht="78" customHeight="1" x14ac:dyDescent="0.25">
      <c r="B52" s="41"/>
      <c r="C52" s="15" t="s">
        <v>92</v>
      </c>
      <c r="D52" s="12">
        <v>625.09</v>
      </c>
      <c r="E52" s="9"/>
      <c r="F52" s="10"/>
      <c r="G52" s="25"/>
      <c r="H52" s="41"/>
      <c r="J52" s="40"/>
    </row>
    <row r="53" spans="2:58" s="2" customFormat="1" ht="34.200000000000003" customHeight="1" x14ac:dyDescent="0.25">
      <c r="B53" s="41"/>
      <c r="C53" s="15" t="s">
        <v>96</v>
      </c>
      <c r="D53" s="12">
        <v>625.09</v>
      </c>
      <c r="E53" s="9"/>
      <c r="F53" s="10"/>
      <c r="G53" s="25"/>
      <c r="H53" s="41"/>
      <c r="J53" s="40"/>
    </row>
    <row r="54" spans="2:58" s="2" customFormat="1" ht="34.200000000000003" customHeight="1" x14ac:dyDescent="0.25">
      <c r="B54" s="41"/>
      <c r="C54" s="47" t="s">
        <v>97</v>
      </c>
      <c r="D54" s="12">
        <v>625.09</v>
      </c>
      <c r="E54" s="9"/>
      <c r="F54" s="10"/>
      <c r="G54" s="25"/>
      <c r="H54" s="41"/>
      <c r="J54" s="40"/>
    </row>
    <row r="55" spans="2:58" s="2" customFormat="1" ht="92.4" x14ac:dyDescent="0.25">
      <c r="B55" s="41"/>
      <c r="C55" s="47" t="s">
        <v>85</v>
      </c>
      <c r="D55" s="16">
        <v>625.09</v>
      </c>
      <c r="E55" s="9"/>
      <c r="F55" s="10"/>
      <c r="G55" s="10"/>
      <c r="H55" s="41"/>
      <c r="J55" s="40">
        <f t="shared" si="0"/>
        <v>0</v>
      </c>
    </row>
    <row r="56" spans="2:58" s="2" customFormat="1" ht="36" customHeight="1" x14ac:dyDescent="0.25">
      <c r="B56" s="41"/>
      <c r="C56" s="15" t="s">
        <v>38</v>
      </c>
      <c r="D56" s="16">
        <v>625.09</v>
      </c>
      <c r="E56" s="9"/>
      <c r="F56" s="10"/>
      <c r="G56" s="10"/>
      <c r="H56" s="41"/>
      <c r="J56" s="40">
        <f t="shared" si="0"/>
        <v>0</v>
      </c>
    </row>
    <row r="57" spans="2:58" s="2" customFormat="1" ht="15.6" x14ac:dyDescent="0.25">
      <c r="B57" s="57" t="s">
        <v>64</v>
      </c>
      <c r="C57" s="58"/>
      <c r="D57" s="58"/>
      <c r="E57" s="58"/>
      <c r="F57" s="58"/>
      <c r="G57" s="58"/>
      <c r="H57" s="59"/>
      <c r="J57" s="40">
        <f t="shared" si="0"/>
        <v>0</v>
      </c>
    </row>
    <row r="58" spans="2:58" s="17" customFormat="1" ht="98.4" customHeight="1" x14ac:dyDescent="0.25">
      <c r="B58" s="41"/>
      <c r="C58" s="15" t="s">
        <v>65</v>
      </c>
      <c r="D58" s="16">
        <v>625.15</v>
      </c>
      <c r="E58" s="9"/>
      <c r="F58" s="10"/>
      <c r="G58" s="10" t="s">
        <v>26</v>
      </c>
      <c r="H58" s="41"/>
      <c r="I58" s="20"/>
      <c r="J58" s="40">
        <f t="shared" si="0"/>
        <v>0</v>
      </c>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row>
    <row r="59" spans="2:58" s="2" customFormat="1" ht="81.599999999999994" customHeight="1" x14ac:dyDescent="0.25">
      <c r="B59" s="41"/>
      <c r="C59" s="15" t="s">
        <v>66</v>
      </c>
      <c r="D59" s="16">
        <v>625.15</v>
      </c>
      <c r="E59" s="9"/>
      <c r="F59" s="10"/>
      <c r="G59" s="10" t="s">
        <v>26</v>
      </c>
      <c r="H59" s="41"/>
      <c r="I59" s="20"/>
      <c r="J59" s="40">
        <f t="shared" si="0"/>
        <v>0</v>
      </c>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row>
    <row r="60" spans="2:58" s="2" customFormat="1" ht="96" customHeight="1" x14ac:dyDescent="0.25">
      <c r="B60" s="41"/>
      <c r="C60" s="15" t="s">
        <v>67</v>
      </c>
      <c r="D60" s="16">
        <v>625.15</v>
      </c>
      <c r="E60" s="9"/>
      <c r="F60" s="10"/>
      <c r="G60" s="10"/>
      <c r="H60" s="41"/>
      <c r="J60" s="40">
        <f t="shared" si="0"/>
        <v>0</v>
      </c>
    </row>
    <row r="61" spans="2:58" s="2" customFormat="1" ht="66" x14ac:dyDescent="0.25">
      <c r="B61" s="41"/>
      <c r="C61" s="15" t="s">
        <v>68</v>
      </c>
      <c r="D61" s="16">
        <v>625.15</v>
      </c>
      <c r="E61" s="9"/>
      <c r="F61" s="10"/>
      <c r="G61" s="10"/>
      <c r="H61" s="41"/>
      <c r="J61" s="40">
        <f t="shared" si="0"/>
        <v>0</v>
      </c>
    </row>
    <row r="62" spans="2:58" s="2" customFormat="1" ht="66" x14ac:dyDescent="0.25">
      <c r="B62" s="41"/>
      <c r="C62" s="15" t="s">
        <v>69</v>
      </c>
      <c r="D62" s="16">
        <v>625.15</v>
      </c>
      <c r="E62" s="9"/>
      <c r="F62" s="10"/>
      <c r="G62" s="10"/>
      <c r="H62" s="41"/>
      <c r="J62" s="40">
        <f t="shared" si="0"/>
        <v>0</v>
      </c>
    </row>
    <row r="63" spans="2:58" s="2" customFormat="1" ht="59.4" customHeight="1" x14ac:dyDescent="0.25">
      <c r="B63" s="41"/>
      <c r="C63" s="15" t="s">
        <v>70</v>
      </c>
      <c r="D63" s="16">
        <v>625.15</v>
      </c>
      <c r="E63" s="9"/>
      <c r="F63" s="10"/>
      <c r="G63" s="10"/>
      <c r="H63" s="41"/>
      <c r="J63" s="40">
        <f t="shared" si="0"/>
        <v>0</v>
      </c>
    </row>
    <row r="64" spans="2:58" s="17" customFormat="1" ht="40.200000000000003" customHeight="1" x14ac:dyDescent="0.25">
      <c r="B64" s="41"/>
      <c r="C64" s="15" t="s">
        <v>71</v>
      </c>
      <c r="D64" s="16">
        <v>625.16</v>
      </c>
      <c r="E64" s="9"/>
      <c r="F64" s="10"/>
      <c r="G64" s="10"/>
      <c r="H64" s="41"/>
      <c r="I64" s="20"/>
      <c r="J64" s="40">
        <f t="shared" si="0"/>
        <v>0</v>
      </c>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row>
    <row r="65" spans="2:148" s="2" customFormat="1" ht="26.4" x14ac:dyDescent="0.25">
      <c r="B65" s="41"/>
      <c r="C65" s="15" t="s">
        <v>72</v>
      </c>
      <c r="D65" s="16">
        <v>625.16</v>
      </c>
      <c r="E65" s="9"/>
      <c r="F65" s="10"/>
      <c r="G65" s="10"/>
      <c r="H65" s="41"/>
      <c r="I65" s="20"/>
      <c r="J65" s="40">
        <f t="shared" si="0"/>
        <v>0</v>
      </c>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row>
    <row r="66" spans="2:148" s="2" customFormat="1" ht="52.8" x14ac:dyDescent="0.25">
      <c r="B66" s="41"/>
      <c r="C66" s="15" t="s">
        <v>73</v>
      </c>
      <c r="D66" s="16">
        <v>625.16</v>
      </c>
      <c r="E66" s="9"/>
      <c r="F66" s="10"/>
      <c r="G66" s="10"/>
      <c r="H66" s="41"/>
      <c r="J66" s="40">
        <f t="shared" si="0"/>
        <v>0</v>
      </c>
    </row>
    <row r="67" spans="2:148" s="2" customFormat="1" ht="79.2" x14ac:dyDescent="0.25">
      <c r="B67" s="41"/>
      <c r="C67" s="15" t="s">
        <v>74</v>
      </c>
      <c r="D67" s="16">
        <v>625.16999999999996</v>
      </c>
      <c r="E67" s="9"/>
      <c r="F67" s="10"/>
      <c r="G67" s="10"/>
      <c r="H67" s="41"/>
      <c r="J67" s="40">
        <f t="shared" si="0"/>
        <v>0</v>
      </c>
    </row>
    <row r="68" spans="2:148" s="17" customFormat="1" ht="37.200000000000003" customHeight="1" x14ac:dyDescent="0.25">
      <c r="B68" s="41"/>
      <c r="C68" s="15" t="s">
        <v>95</v>
      </c>
      <c r="D68" s="16">
        <v>625.16999999999996</v>
      </c>
      <c r="E68" s="9"/>
      <c r="F68" s="10"/>
      <c r="G68" s="10"/>
      <c r="H68" s="41"/>
      <c r="I68" s="20"/>
      <c r="J68" s="40">
        <f t="shared" si="0"/>
        <v>0</v>
      </c>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row>
    <row r="69" spans="2:148" s="2" customFormat="1" ht="15.6" x14ac:dyDescent="0.25">
      <c r="B69" s="57" t="s">
        <v>75</v>
      </c>
      <c r="C69" s="58"/>
      <c r="D69" s="58"/>
      <c r="E69" s="58"/>
      <c r="F69" s="58"/>
      <c r="G69" s="58"/>
      <c r="H69" s="59"/>
      <c r="I69" s="20"/>
      <c r="J69" s="40">
        <f t="shared" si="0"/>
        <v>0</v>
      </c>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row>
    <row r="70" spans="2:148" s="17" customFormat="1" ht="66" x14ac:dyDescent="0.25">
      <c r="B70" s="41"/>
      <c r="C70" s="15" t="s">
        <v>89</v>
      </c>
      <c r="D70" s="16">
        <v>625.17999999999995</v>
      </c>
      <c r="E70" s="9"/>
      <c r="F70" s="10"/>
      <c r="G70" s="25"/>
      <c r="H70" s="41"/>
      <c r="I70" s="20"/>
      <c r="J70" s="40">
        <f t="shared" si="0"/>
        <v>0</v>
      </c>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row>
    <row r="71" spans="2:148" s="20" customFormat="1" ht="52.8" customHeight="1" x14ac:dyDescent="0.25">
      <c r="B71" s="41"/>
      <c r="C71" s="15" t="s">
        <v>88</v>
      </c>
      <c r="D71" s="16">
        <v>625.17999999999995</v>
      </c>
      <c r="E71" s="9"/>
      <c r="F71" s="10"/>
      <c r="G71" s="25"/>
      <c r="H71" s="41"/>
      <c r="J71" s="40"/>
    </row>
    <row r="72" spans="2:148" s="20" customFormat="1" ht="52.8" x14ac:dyDescent="0.25">
      <c r="B72" s="41"/>
      <c r="C72" s="15" t="s">
        <v>87</v>
      </c>
      <c r="D72" s="16">
        <v>625.17999999999995</v>
      </c>
      <c r="E72" s="9"/>
      <c r="F72" s="10"/>
      <c r="G72" s="25"/>
      <c r="H72" s="41"/>
      <c r="J72" s="40"/>
    </row>
    <row r="73" spans="2:148" s="20" customFormat="1" ht="43.2" customHeight="1" x14ac:dyDescent="0.25">
      <c r="B73" s="41"/>
      <c r="C73" s="15" t="s">
        <v>93</v>
      </c>
      <c r="D73" s="16">
        <v>625.17999999999995</v>
      </c>
      <c r="E73" s="9"/>
      <c r="F73" s="10"/>
      <c r="G73" s="25"/>
      <c r="H73" s="41"/>
      <c r="J73" s="40"/>
    </row>
    <row r="74" spans="2:148" s="20" customFormat="1" ht="67.2" x14ac:dyDescent="0.25">
      <c r="B74" s="41"/>
      <c r="C74" s="15" t="s">
        <v>86</v>
      </c>
      <c r="D74" s="16">
        <v>625.19000000000005</v>
      </c>
      <c r="E74" s="9"/>
      <c r="F74" s="10"/>
      <c r="G74" s="10" t="s">
        <v>26</v>
      </c>
      <c r="H74" s="41"/>
      <c r="J74" s="40"/>
    </row>
    <row r="75" spans="2:148" s="20" customFormat="1" ht="50.4" customHeight="1" x14ac:dyDescent="0.25">
      <c r="B75" s="41"/>
      <c r="C75" s="15" t="s">
        <v>76</v>
      </c>
      <c r="D75" s="16">
        <v>625.19000000000005</v>
      </c>
      <c r="E75" s="9"/>
      <c r="F75" s="10"/>
      <c r="G75" s="10"/>
      <c r="H75" s="41"/>
      <c r="J75" s="40"/>
    </row>
    <row r="76" spans="2:148" s="20" customFormat="1" ht="72" customHeight="1" x14ac:dyDescent="0.25">
      <c r="B76" s="41"/>
      <c r="C76" s="15" t="s">
        <v>77</v>
      </c>
      <c r="D76" s="16">
        <v>625.19000000000005</v>
      </c>
      <c r="E76" s="9"/>
      <c r="F76" s="10"/>
      <c r="G76" s="10"/>
      <c r="H76" s="41"/>
      <c r="J76" s="40"/>
    </row>
    <row r="77" spans="2:148" s="20" customFormat="1" ht="28.8" customHeight="1" x14ac:dyDescent="0.25">
      <c r="B77" s="41"/>
      <c r="C77" s="15" t="s">
        <v>78</v>
      </c>
      <c r="D77" s="16">
        <v>625.19000000000005</v>
      </c>
      <c r="E77" s="9"/>
      <c r="F77" s="10"/>
      <c r="G77" s="10" t="s">
        <v>26</v>
      </c>
      <c r="H77" s="41"/>
      <c r="J77" s="40"/>
    </row>
    <row r="78" spans="2:148" s="20" customFormat="1" ht="32.4" customHeight="1" x14ac:dyDescent="0.25">
      <c r="B78" s="41"/>
      <c r="C78" s="15" t="s">
        <v>79</v>
      </c>
      <c r="D78" s="16">
        <v>625.19000000000005</v>
      </c>
      <c r="E78" s="9"/>
      <c r="F78" s="10"/>
      <c r="G78" s="10" t="s">
        <v>26</v>
      </c>
      <c r="H78" s="41"/>
      <c r="J78" s="40"/>
    </row>
    <row r="79" spans="2:148" s="20" customFormat="1" ht="92.4" x14ac:dyDescent="0.25">
      <c r="B79" s="41"/>
      <c r="C79" s="15" t="s">
        <v>80</v>
      </c>
      <c r="D79" s="16">
        <v>625.19000000000005</v>
      </c>
      <c r="E79" s="9"/>
      <c r="F79" s="10"/>
      <c r="G79" s="10" t="s">
        <v>26</v>
      </c>
      <c r="H79" s="41"/>
      <c r="J79" s="40"/>
    </row>
    <row r="80" spans="2:148" s="20" customFormat="1" ht="26.4" x14ac:dyDescent="0.25">
      <c r="B80" s="41"/>
      <c r="C80" s="15" t="s">
        <v>81</v>
      </c>
      <c r="D80" s="16">
        <v>625.19000000000005</v>
      </c>
      <c r="E80" s="9"/>
      <c r="F80" s="10"/>
      <c r="G80" s="10" t="s">
        <v>26</v>
      </c>
      <c r="H80" s="41"/>
      <c r="J80" s="40"/>
    </row>
    <row r="81" spans="2:10" s="20" customFormat="1" ht="163.19999999999999" x14ac:dyDescent="0.25">
      <c r="B81" s="41"/>
      <c r="C81" s="15" t="s">
        <v>94</v>
      </c>
      <c r="D81" s="16">
        <v>625.20000000000005</v>
      </c>
      <c r="E81" s="9"/>
      <c r="F81" s="10"/>
      <c r="G81" s="10"/>
      <c r="H81" s="41"/>
      <c r="J81" s="40"/>
    </row>
    <row r="82" spans="2:10" s="2" customFormat="1" ht="15.6" customHeight="1" x14ac:dyDescent="0.25">
      <c r="D82" s="19"/>
      <c r="G82" s="20"/>
      <c r="H82" s="21"/>
    </row>
    <row r="83" spans="2:10" s="2" customFormat="1" ht="17.399999999999999" x14ac:dyDescent="0.3">
      <c r="B83" s="7" t="s">
        <v>2</v>
      </c>
      <c r="C83" s="8"/>
      <c r="D83" s="22"/>
      <c r="E83" s="8"/>
      <c r="F83" s="29"/>
      <c r="G83" s="29"/>
      <c r="H83" s="31"/>
    </row>
    <row r="84" spans="2:10" s="2" customFormat="1" ht="13.8" x14ac:dyDescent="0.25">
      <c r="B84" s="54"/>
      <c r="C84" s="55"/>
      <c r="D84" s="55"/>
      <c r="E84" s="55"/>
      <c r="F84" s="55"/>
      <c r="G84" s="55"/>
      <c r="H84" s="56"/>
    </row>
    <row r="85" spans="2:10" s="2" customFormat="1" ht="13.8" x14ac:dyDescent="0.25">
      <c r="B85" s="54"/>
      <c r="C85" s="55"/>
      <c r="D85" s="55"/>
      <c r="E85" s="55"/>
      <c r="F85" s="55"/>
      <c r="G85" s="55"/>
      <c r="H85" s="56"/>
    </row>
    <row r="86" spans="2:10" s="2" customFormat="1" ht="13.8" x14ac:dyDescent="0.25">
      <c r="B86" s="54"/>
      <c r="C86" s="55"/>
      <c r="D86" s="55"/>
      <c r="E86" s="55"/>
      <c r="F86" s="55"/>
      <c r="G86" s="55"/>
      <c r="H86" s="56"/>
    </row>
    <row r="87" spans="2:10" s="2" customFormat="1" ht="13.8" x14ac:dyDescent="0.25">
      <c r="B87" s="54"/>
      <c r="C87" s="55"/>
      <c r="D87" s="55"/>
      <c r="E87" s="55"/>
      <c r="F87" s="55"/>
      <c r="G87" s="55"/>
      <c r="H87" s="56"/>
    </row>
    <row r="88" spans="2:10" s="2" customFormat="1" ht="13.8" x14ac:dyDescent="0.25">
      <c r="B88" s="54"/>
      <c r="C88" s="55"/>
      <c r="D88" s="55"/>
      <c r="E88" s="55"/>
      <c r="F88" s="55"/>
      <c r="G88" s="55"/>
      <c r="H88" s="56"/>
    </row>
    <row r="89" spans="2:10" s="2" customFormat="1" ht="13.8" x14ac:dyDescent="0.25">
      <c r="B89" s="54"/>
      <c r="C89" s="55"/>
      <c r="D89" s="55"/>
      <c r="E89" s="55"/>
      <c r="F89" s="55"/>
      <c r="G89" s="55"/>
      <c r="H89" s="56"/>
    </row>
    <row r="90" spans="2:10" s="2" customFormat="1" ht="13.8" x14ac:dyDescent="0.25">
      <c r="B90" s="54"/>
      <c r="C90" s="55"/>
      <c r="D90" s="55"/>
      <c r="E90" s="55"/>
      <c r="F90" s="55"/>
      <c r="G90" s="55"/>
      <c r="H90" s="56"/>
    </row>
    <row r="91" spans="2:10" s="2" customFormat="1" ht="13.8" x14ac:dyDescent="0.25">
      <c r="B91" s="54"/>
      <c r="C91" s="55"/>
      <c r="D91" s="55"/>
      <c r="E91" s="55"/>
      <c r="F91" s="55"/>
      <c r="G91" s="55"/>
      <c r="H91" s="56"/>
    </row>
    <row r="92" spans="2:10" s="2" customFormat="1" ht="14.1" customHeight="1" x14ac:dyDescent="0.25">
      <c r="B92" s="69" t="s">
        <v>10</v>
      </c>
      <c r="C92" s="69"/>
      <c r="D92" s="69"/>
      <c r="E92" s="69"/>
      <c r="F92" s="69"/>
      <c r="G92" s="69"/>
      <c r="H92" s="69"/>
    </row>
    <row r="93" spans="2:10" s="2" customFormat="1" ht="15" customHeight="1" x14ac:dyDescent="0.25">
      <c r="B93" s="70"/>
      <c r="C93" s="70"/>
      <c r="D93" s="70"/>
      <c r="E93" s="70"/>
      <c r="F93" s="70"/>
      <c r="G93" s="70"/>
      <c r="H93" s="70"/>
    </row>
    <row r="94" spans="2:10" s="2" customFormat="1" ht="15" customHeight="1" x14ac:dyDescent="0.25">
      <c r="B94" s="66" t="s">
        <v>25</v>
      </c>
      <c r="C94" s="67"/>
      <c r="D94" s="67"/>
      <c r="E94" s="67"/>
      <c r="F94" s="67"/>
      <c r="G94" s="67"/>
      <c r="H94" s="68"/>
    </row>
    <row r="95" spans="2:10" s="2" customFormat="1" ht="15.6" x14ac:dyDescent="0.25">
      <c r="B95" s="52"/>
      <c r="C95" s="60"/>
      <c r="D95" s="60"/>
      <c r="E95" s="60"/>
      <c r="F95" s="60"/>
      <c r="G95" s="60"/>
      <c r="H95" s="53"/>
    </row>
    <row r="96" spans="2:10" s="2" customFormat="1" ht="13.8" x14ac:dyDescent="0.25">
      <c r="B96" s="27"/>
      <c r="C96" s="28"/>
      <c r="D96" s="28"/>
      <c r="E96" s="28"/>
      <c r="F96" s="28"/>
      <c r="G96" s="28"/>
      <c r="H96" s="23"/>
    </row>
    <row r="97" spans="2:8" s="2" customFormat="1" ht="13.8" x14ac:dyDescent="0.25">
      <c r="B97" s="27"/>
      <c r="C97" s="28"/>
      <c r="D97" s="28"/>
      <c r="E97" s="28"/>
      <c r="F97" s="28"/>
      <c r="G97" s="28"/>
      <c r="H97" s="23"/>
    </row>
    <row r="98" spans="2:8" s="2" customFormat="1" ht="13.8" x14ac:dyDescent="0.25">
      <c r="B98" s="54"/>
      <c r="C98" s="55"/>
      <c r="D98" s="55"/>
      <c r="E98" s="55"/>
      <c r="F98" s="55"/>
      <c r="G98" s="55"/>
      <c r="H98" s="56"/>
    </row>
    <row r="99" spans="2:8" s="2" customFormat="1" ht="13.8" x14ac:dyDescent="0.25">
      <c r="B99" s="65"/>
      <c r="C99" s="65"/>
      <c r="D99" s="65"/>
      <c r="E99" s="65"/>
      <c r="F99" s="65"/>
      <c r="G99" s="65"/>
      <c r="H99" s="65"/>
    </row>
    <row r="100" spans="2:8" s="2" customFormat="1" ht="13.8" x14ac:dyDescent="0.25">
      <c r="B100" s="65"/>
      <c r="C100" s="65"/>
      <c r="D100" s="65"/>
      <c r="E100" s="65"/>
      <c r="F100" s="65"/>
      <c r="G100" s="65"/>
      <c r="H100" s="65"/>
    </row>
    <row r="101" spans="2:8" x14ac:dyDescent="0.25">
      <c r="B101" s="65"/>
      <c r="C101" s="65"/>
      <c r="D101" s="65"/>
      <c r="E101" s="65"/>
      <c r="F101" s="65"/>
      <c r="G101" s="65"/>
      <c r="H101" s="65"/>
    </row>
  </sheetData>
  <mergeCells count="29">
    <mergeCell ref="C11:H11"/>
    <mergeCell ref="C12:H12"/>
    <mergeCell ref="B100:H100"/>
    <mergeCell ref="B101:H101"/>
    <mergeCell ref="B94:H94"/>
    <mergeCell ref="B89:H89"/>
    <mergeCell ref="B90:H90"/>
    <mergeCell ref="B91:H91"/>
    <mergeCell ref="B95:H95"/>
    <mergeCell ref="B92:H93"/>
    <mergeCell ref="B99:H99"/>
    <mergeCell ref="B23:H23"/>
    <mergeCell ref="B35:H35"/>
    <mergeCell ref="G8:H8"/>
    <mergeCell ref="B98:H98"/>
    <mergeCell ref="B49:H49"/>
    <mergeCell ref="B57:H57"/>
    <mergeCell ref="B69:H69"/>
    <mergeCell ref="B16:H16"/>
    <mergeCell ref="B28:H28"/>
    <mergeCell ref="B45:H45"/>
    <mergeCell ref="B86:H86"/>
    <mergeCell ref="B85:H85"/>
    <mergeCell ref="B84:H84"/>
    <mergeCell ref="B88:H88"/>
    <mergeCell ref="B87:H87"/>
    <mergeCell ref="E9:H9"/>
    <mergeCell ref="D10:E10"/>
    <mergeCell ref="F10:H10"/>
  </mergeCells>
  <dataValidations count="2">
    <dataValidation type="list" allowBlank="1" showInputMessage="1" showErrorMessage="1" sqref="H36:H44 H70:H81 H46:H48 H50:H56 H58:H68 H24:H27 H29:H34 H17:H22" xr:uid="{00000000-0002-0000-0000-000000000000}">
      <formula1>$AA$3:$AA$4</formula1>
    </dataValidation>
    <dataValidation type="list" allowBlank="1" showInputMessage="1" showErrorMessage="1" sqref="B36:B44 B70:B81 B46:B48 B50:B56 B58:B68 B24:B27 B29:B34 B17:B22"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839A2A-B14A-4ACB-8809-BE47D1BD8ED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136fb3ed-1f9b-461a-ba3b-e1ffc7a297a5"/>
    <ds:schemaRef ds:uri="http://www.w3.org/XML/1998/namespace"/>
    <ds:schemaRef ds:uri="http://purl.org/dc/dcmitype/"/>
  </ds:schemaRefs>
</ds:datastoreItem>
</file>

<file path=customXml/itemProps2.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3.xml><?xml version="1.0" encoding="utf-8"?>
<ds:datastoreItem xmlns:ds="http://schemas.openxmlformats.org/officeDocument/2006/customXml" ds:itemID="{6FE4F636-1229-49A1-8A21-FBD0C28A3E18}"/>
</file>

<file path=customXml/itemProps4.xml><?xml version="1.0" encoding="utf-8"?>
<ds:datastoreItem xmlns:ds="http://schemas.openxmlformats.org/officeDocument/2006/customXml" ds:itemID="{4EF95B8F-8AB2-4A23-99FE-57C78D59F0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2019-02-08T14:08:48Z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